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Critrien IV\4.2.3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1" i="1" l="1"/>
  <c r="C7" i="1"/>
  <c r="C6" i="1"/>
  <c r="D5" i="1" l="1"/>
  <c r="E5" i="1" l="1"/>
  <c r="E11" i="1"/>
  <c r="E7" i="1"/>
  <c r="E6" i="1"/>
</calcChain>
</file>

<file path=xl/sharedStrings.xml><?xml version="1.0" encoding="utf-8"?>
<sst xmlns="http://schemas.openxmlformats.org/spreadsheetml/2006/main" count="31" uniqueCount="25">
  <si>
    <t>4.2.2 Institution has subscription for e-Library resources 
Library has regular subscription for the following: 1. e – journals, 2. e-books, 3.e-ShodhSindhu, 4.Shodhganga,5.Databases</t>
  </si>
  <si>
    <t xml:space="preserve">4.2.3 Annual expenditure for purchase of books/ e-books and subscription to journals/e-journals during the year(INR in Lakhs)
</t>
  </si>
  <si>
    <t>Library resources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</si>
  <si>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</si>
  <si>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</si>
  <si>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</si>
  <si>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</si>
  <si>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</si>
  <si>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</si>
  <si>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</si>
  <si>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</si>
  <si>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Yes</t>
  </si>
  <si>
    <t>No</t>
  </si>
  <si>
    <t>Year</t>
  </si>
  <si>
    <t>INR in lakhs</t>
  </si>
  <si>
    <t>Expenditure on subscription to e-journals,  e-books 
(INR in lakhs)</t>
  </si>
  <si>
    <t>Expenditure on subscription to other e-resources 
(INR in lakhs)</t>
  </si>
  <si>
    <t>Total Library Expenditure 
(INR in Lakhs)</t>
  </si>
  <si>
    <t>2023-24</t>
  </si>
  <si>
    <t>Last page of Accession Register of books attached</t>
  </si>
  <si>
    <t>https://www.iipsindia.ac.in/sites/default/files/library_website/iips_lib_onlineJournals.pdf</t>
  </si>
  <si>
    <t>https://www.iipsindia.ac.in/sites/default/files/library_website/iips_lib_onlineJournalsnew.pdf</t>
  </si>
  <si>
    <t>http://14.139.125.163/iProx21/iProx.aspx</t>
  </si>
  <si>
    <t>https://shodhganga.inflibnet.ac.in</t>
  </si>
  <si>
    <t xml:space="preserve">If yes, details of memberships / subscriptions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</si>
</sst>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Border="1"/>
    <xf numFmtId="0" fontId="4" fillId="0" borderId="0" xfId="0" applyFont="1" applyAlignment="1"/>
    <xf numFmtId="0" fontId="4" fillId="0" borderId="0" xfId="0" applyFont="1"/>
    <xf numFmtId="0" fontId="5" fillId="0" borderId="2" xfId="1" applyFont="1" applyBorder="1"/>
    <xf numFmtId="165" fontId="4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/>
    <xf numFmtId="2" fontId="4" fillId="0" borderId="0" xfId="0" applyNumberFormat="1" applyFont="1"/>
    <xf numFmtId="2" fontId="3" fillId="0" borderId="0" xfId="0" applyNumberFormat="1" applyFont="1"/>
    <xf numFmtId="2" fontId="4" fillId="0" borderId="0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1" fillId="0" borderId="2" xfId="1" applyBorder="1" applyAlignment="1">
      <alignment vertical="top"/>
    </xf>
    <xf numFmtId="0" fontId="1" fillId="0" borderId="2" xfId="1" applyBorder="1"/>
    <xf numFmtId="164" fontId="3" fillId="0" borderId="2" xfId="2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2" fontId="4" fillId="0" borderId="2" xfId="2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1" fillId="0" borderId="2" xfId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ipsindia.ac.in/sites/default/files/library_website/iips_lib_onlineJournals.pdf" TargetMode="External"/><Relationship Id="rId2" Type="http://schemas.openxmlformats.org/officeDocument/2006/relationships/hyperlink" Target="http://14.139.125.163/iProx21/iProx.aspx" TargetMode="External"/><Relationship Id="rId1" Type="http://schemas.openxmlformats.org/officeDocument/2006/relationships/hyperlink" Target="https://www.iipsindia.ac.in/sites/default/files/library_website/iips_lib_onlineJournalsnew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F28" sqref="F28"/>
    </sheetView>
  </sheetViews>
  <sheetFormatPr defaultColWidth="23.85546875" defaultRowHeight="14.25" x14ac:dyDescent="0.2"/>
  <cols>
    <col min="1" max="1" width="16.85546875" style="3" customWidth="1"/>
    <col min="2" max="2" width="27.7109375" style="3" customWidth="1"/>
    <col min="3" max="3" width="27.42578125" style="3" customWidth="1"/>
    <col min="4" max="4" width="27.85546875" style="3" bestFit="1" customWidth="1"/>
    <col min="5" max="5" width="14.28515625" style="3" bestFit="1" customWidth="1"/>
    <col min="6" max="6" width="90.42578125" style="3" customWidth="1"/>
    <col min="7" max="16384" width="23.85546875" style="3"/>
  </cols>
  <sheetData>
    <row r="1" spans="1:7" s="2" customFormat="1" ht="29.45" customHeight="1" x14ac:dyDescent="0.2">
      <c r="A1" s="29" t="s">
        <v>0</v>
      </c>
      <c r="B1" s="29"/>
      <c r="C1" s="29"/>
      <c r="D1" s="29"/>
      <c r="E1" s="29"/>
      <c r="F1" s="29"/>
      <c r="G1" s="12"/>
    </row>
    <row r="2" spans="1:7" x14ac:dyDescent="0.2">
      <c r="A2" s="14"/>
      <c r="B2" s="14"/>
      <c r="C2" s="14"/>
      <c r="D2" s="14"/>
      <c r="E2" s="14"/>
      <c r="F2" s="14"/>
    </row>
    <row r="3" spans="1:7" s="2" customFormat="1" ht="17.25" customHeight="1" x14ac:dyDescent="0.2">
      <c r="A3" s="30"/>
      <c r="B3" s="30"/>
      <c r="C3" s="30"/>
      <c r="D3" s="30"/>
      <c r="E3" s="30"/>
      <c r="F3" s="30"/>
      <c r="G3" s="12"/>
    </row>
    <row r="4" spans="1:7" s="11" customFormat="1" ht="71.25" x14ac:dyDescent="0.25">
      <c r="A4" s="10" t="s">
        <v>2</v>
      </c>
      <c r="B4" s="7" t="s">
        <v>24</v>
      </c>
      <c r="C4" s="10" t="s">
        <v>15</v>
      </c>
      <c r="D4" s="10" t="s">
        <v>16</v>
      </c>
      <c r="E4" s="10" t="s">
        <v>17</v>
      </c>
      <c r="F4" s="10" t="s">
        <v>3</v>
      </c>
    </row>
    <row r="5" spans="1:7" x14ac:dyDescent="0.2">
      <c r="A5" s="9" t="s">
        <v>4</v>
      </c>
      <c r="B5" s="7" t="s">
        <v>11</v>
      </c>
      <c r="C5" s="22"/>
      <c r="D5" s="22">
        <f>SUM(3582+1730+563+3446+15991+58714+7187+11667+14636+20077+12811+675+28921+89105+149038+9989+1100+24690+7154+4037+1346+49749+148365+8909+47793+11179+9567+41998+55188+33092+23515+3820+15371+7482+1645+26741+958+25800)/100000</f>
        <v>9.7763100000000005</v>
      </c>
      <c r="E5" s="23">
        <f>+C5+D5</f>
        <v>9.7763100000000005</v>
      </c>
      <c r="F5" s="18" t="s">
        <v>19</v>
      </c>
    </row>
    <row r="6" spans="1:7" ht="15" x14ac:dyDescent="0.2">
      <c r="A6" s="9" t="s">
        <v>5</v>
      </c>
      <c r="B6" s="6" t="s">
        <v>11</v>
      </c>
      <c r="C6" s="22">
        <f>SUM(1000+137855+3000+2702609+15150+2211698+30085+17690)/100000</f>
        <v>51.190869999999997</v>
      </c>
      <c r="D6" s="24"/>
      <c r="E6" s="23">
        <f t="shared" ref="E6:E7" si="0">+C6+D6</f>
        <v>51.190869999999997</v>
      </c>
      <c r="F6" s="28" t="s">
        <v>20</v>
      </c>
    </row>
    <row r="7" spans="1:7" ht="15" x14ac:dyDescent="0.2">
      <c r="A7" s="9" t="s">
        <v>6</v>
      </c>
      <c r="B7" s="6" t="s">
        <v>11</v>
      </c>
      <c r="C7" s="24">
        <f>SUM(2141877+6560110+249235+65062+305573+280144+243519-60518)/100000</f>
        <v>97.850020000000001</v>
      </c>
      <c r="D7" s="24"/>
      <c r="E7" s="23">
        <f t="shared" si="0"/>
        <v>97.850020000000001</v>
      </c>
      <c r="F7" s="19" t="s">
        <v>21</v>
      </c>
    </row>
    <row r="8" spans="1:7" ht="15" x14ac:dyDescent="0.25">
      <c r="A8" s="9" t="s">
        <v>7</v>
      </c>
      <c r="B8" s="6" t="s">
        <v>11</v>
      </c>
      <c r="C8" s="24"/>
      <c r="D8" s="24"/>
      <c r="E8" s="25"/>
      <c r="F8" s="20" t="s">
        <v>22</v>
      </c>
    </row>
    <row r="9" spans="1:7" x14ac:dyDescent="0.2">
      <c r="A9" s="9" t="s">
        <v>8</v>
      </c>
      <c r="B9" s="8" t="s">
        <v>12</v>
      </c>
      <c r="C9" s="24"/>
      <c r="D9" s="24"/>
      <c r="E9" s="26"/>
      <c r="F9" s="1"/>
    </row>
    <row r="10" spans="1:7" x14ac:dyDescent="0.2">
      <c r="A10" s="9" t="s">
        <v>9</v>
      </c>
      <c r="B10" s="8" t="s">
        <v>11</v>
      </c>
      <c r="C10" s="24"/>
      <c r="D10" s="24"/>
      <c r="E10" s="26"/>
      <c r="F10" s="4" t="s">
        <v>23</v>
      </c>
    </row>
    <row r="11" spans="1:7" x14ac:dyDescent="0.2">
      <c r="A11" s="9" t="s">
        <v>10</v>
      </c>
      <c r="B11" s="8" t="s">
        <v>11</v>
      </c>
      <c r="C11" s="24"/>
      <c r="D11" s="24">
        <f>SUM(132402+13570+457368+909150+2886358+3208787+700000+191981+34556+1894704-10845+720691)/100000</f>
        <v>111.38722</v>
      </c>
      <c r="E11" s="25">
        <f>+D11</f>
        <v>111.38722</v>
      </c>
      <c r="F11" s="1" t="s">
        <v>22</v>
      </c>
    </row>
    <row r="12" spans="1:7" x14ac:dyDescent="0.2">
      <c r="E12" s="16"/>
    </row>
    <row r="15" spans="1:7" s="2" customFormat="1" ht="34.9" customHeight="1" x14ac:dyDescent="0.2">
      <c r="A15" s="29" t="s">
        <v>1</v>
      </c>
      <c r="B15" s="29"/>
      <c r="C15" s="29"/>
      <c r="D15" s="29"/>
      <c r="E15" s="17"/>
      <c r="F15" s="13"/>
      <c r="G15" s="12"/>
    </row>
    <row r="16" spans="1:7" x14ac:dyDescent="0.2">
      <c r="E16" s="15"/>
    </row>
    <row r="17" spans="1:3" x14ac:dyDescent="0.2">
      <c r="A17" s="1" t="s">
        <v>13</v>
      </c>
      <c r="B17" s="27" t="s">
        <v>18</v>
      </c>
    </row>
    <row r="18" spans="1:3" x14ac:dyDescent="0.2">
      <c r="A18" s="1" t="s">
        <v>14</v>
      </c>
      <c r="B18" s="21">
        <v>270.2</v>
      </c>
    </row>
    <row r="21" spans="1:3" x14ac:dyDescent="0.2">
      <c r="C21" s="5"/>
    </row>
    <row r="23" spans="1:3" x14ac:dyDescent="0.2">
      <c r="C23" s="5"/>
    </row>
  </sheetData>
  <mergeCells count="3">
    <mergeCell ref="A15:D15"/>
    <mergeCell ref="A3:F3"/>
    <mergeCell ref="A1:F1"/>
  </mergeCells>
  <hyperlinks>
    <hyperlink ref="F7" r:id="rId1"/>
    <hyperlink ref="F8" r:id="rId2"/>
    <hyperlink ref="F6" r:id="rId3"/>
  </hyperlinks>
  <pageMargins left="0.55000000000000004" right="0.46" top="0.74803149606299213" bottom="0.74803149606299213" header="0.31496062992125984" footer="0.31496062992125984"/>
  <pageSetup paperSize="9" scale="67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Academic Support Cell</cp:lastModifiedBy>
  <cp:lastPrinted>2024-10-24T06:19:48Z</cp:lastPrinted>
  <dcterms:created xsi:type="dcterms:W3CDTF">2021-07-13T07:32:07Z</dcterms:created>
  <dcterms:modified xsi:type="dcterms:W3CDTF">2025-02-04T09:09:15Z</dcterms:modified>
</cp:coreProperties>
</file>